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Tables 1 &amp; 2" sheetId="1" r:id="rId1"/>
    <sheet name="Table 3" sheetId="2" r:id="rId2"/>
    <sheet name="Table 4" sheetId="3" r:id="rId3"/>
  </sheets>
  <calcPr calcId="145621"/>
</workbook>
</file>

<file path=xl/calcChain.xml><?xml version="1.0" encoding="utf-8"?>
<calcChain xmlns="http://schemas.openxmlformats.org/spreadsheetml/2006/main">
  <c r="E32" i="1" l="1"/>
  <c r="E31" i="1" l="1"/>
  <c r="I43" i="2"/>
  <c r="D20" i="3" l="1"/>
  <c r="D21" i="3" s="1"/>
  <c r="I44" i="2" l="1"/>
  <c r="G43" i="2"/>
  <c r="G44" i="2" s="1"/>
  <c r="D43" i="2"/>
  <c r="D44" i="2" s="1"/>
</calcChain>
</file>

<file path=xl/sharedStrings.xml><?xml version="1.0" encoding="utf-8"?>
<sst xmlns="http://schemas.openxmlformats.org/spreadsheetml/2006/main" count="296" uniqueCount="140">
  <si>
    <t>020602</t>
  </si>
  <si>
    <t xml:space="preserve">      Care for animals and pets (not veterinary care) (2008+) MET Value</t>
  </si>
  <si>
    <t>020603</t>
  </si>
  <si>
    <t xml:space="preserve">      Walking, exercising, playing with animals (2008+) MET Value</t>
  </si>
  <si>
    <t>050104</t>
  </si>
  <si>
    <t xml:space="preserve">      Waiting associated with working (2004+) MET Value</t>
  </si>
  <si>
    <t>050205</t>
  </si>
  <si>
    <t xml:space="preserve">      Waiting associated with work-related activities (2004+) MET Value</t>
  </si>
  <si>
    <t>050305</t>
  </si>
  <si>
    <t xml:space="preserve">      Waiting associated with other income-generating activities (2004+) MET Value</t>
  </si>
  <si>
    <t>060204</t>
  </si>
  <si>
    <t xml:space="preserve">      Waiting associated with extracurricular activities (2004+) MET Value</t>
  </si>
  <si>
    <t>140105</t>
  </si>
  <si>
    <t>150701</t>
  </si>
  <si>
    <t>150799</t>
  </si>
  <si>
    <t>160201</t>
  </si>
  <si>
    <t>160299</t>
  </si>
  <si>
    <t>169999</t>
  </si>
  <si>
    <t>Being searched at security checkpoint (part of job)</t>
  </si>
  <si>
    <t>Opening bags for security search (part of job)</t>
  </si>
  <si>
    <t>Passing through metal detector (part of job)</t>
  </si>
  <si>
    <t>09071</t>
  </si>
  <si>
    <t>09055</t>
  </si>
  <si>
    <t>09050</t>
  </si>
  <si>
    <t>#</t>
  </si>
  <si>
    <t>Adopting a pet</t>
  </si>
  <si>
    <t>Bathing dog</t>
  </si>
  <si>
    <t>Brushing dog</t>
  </si>
  <si>
    <t>Burying animals</t>
  </si>
  <si>
    <t>Caring for an orphaned animal</t>
  </si>
  <si>
    <t>Caring for household pets</t>
  </si>
  <si>
    <t>Changing dog's water</t>
  </si>
  <si>
    <t>Cleaning the litter box</t>
  </si>
  <si>
    <t>Cleaning up after pets</t>
  </si>
  <si>
    <t>Clipping cat's claws</t>
  </si>
  <si>
    <t>Clipping dog's nails</t>
  </si>
  <si>
    <t>Exercising pets</t>
  </si>
  <si>
    <t>Feeding a raccoon</t>
  </si>
  <si>
    <t>Feeding a stray</t>
  </si>
  <si>
    <t>Feeding birds</t>
  </si>
  <si>
    <t>Feeding cat</t>
  </si>
  <si>
    <t>Feeding ducks</t>
  </si>
  <si>
    <t>Feeding fish</t>
  </si>
  <si>
    <t>Feeding guinea pig</t>
  </si>
  <si>
    <t>Feeding horses</t>
  </si>
  <si>
    <t>Feeding rabbit</t>
  </si>
  <si>
    <t>Feeding squirrels</t>
  </si>
  <si>
    <t>Feeding the dog</t>
  </si>
  <si>
    <t>Feeding pets</t>
  </si>
  <si>
    <t>Watering pets</t>
  </si>
  <si>
    <t>Filling the bird feeder</t>
  </si>
  <si>
    <t>Grooming horse</t>
  </si>
  <si>
    <t>Grooming pets</t>
  </si>
  <si>
    <t>Nursing a sick animal</t>
  </si>
  <si>
    <t>Petting animals</t>
  </si>
  <si>
    <t>Playing with animals</t>
  </si>
  <si>
    <t>Playing with the dog</t>
  </si>
  <si>
    <t>Providing medical care to pets</t>
  </si>
  <si>
    <t>Taking pets for a walk</t>
  </si>
  <si>
    <t>Tending a wounded bird</t>
  </si>
  <si>
    <t>Visiting an animal shelter to select pet</t>
  </si>
  <si>
    <t>Walking the dog</t>
  </si>
  <si>
    <t>Watching kittens being born</t>
  </si>
  <si>
    <t>Watching puppies being born</t>
  </si>
  <si>
    <t>Given = 2.72 for 020601</t>
  </si>
  <si>
    <t>Description</t>
  </si>
  <si>
    <t>Assigned Met Value</t>
  </si>
  <si>
    <t>2000 Compendium Code/Notes</t>
  </si>
  <si>
    <t>Attending Bible study (2007+)</t>
  </si>
  <si>
    <t>Attending confirmation class/attending Sunday school (2007+)</t>
  </si>
  <si>
    <t>Attending pre-Cana class (2007+)</t>
  </si>
  <si>
    <t>Distributing religious literature (2007+)</t>
  </si>
  <si>
    <t>Leading religious youth group (2007+)</t>
  </si>
  <si>
    <t>Memorizing verses for confirmation class (2007+)</t>
  </si>
  <si>
    <t>Preparing materials for Bible study (2007+)</t>
  </si>
  <si>
    <t>Reading (other: confirmation class) (2007+)</t>
  </si>
  <si>
    <t>Reading/studying scriptures for Sunday school (2007+)</t>
  </si>
  <si>
    <t>Teaching bat/bar mitzvah class (2007+)</t>
  </si>
  <si>
    <t>Teaching Sunday school (2007+)</t>
  </si>
  <si>
    <t>Teaching/leading Bible study (2007+)</t>
  </si>
  <si>
    <t>Activity Code: 140105</t>
  </si>
  <si>
    <t>Description: Religious education activities (2007+)</t>
  </si>
  <si>
    <t>Lexicon Examples</t>
  </si>
  <si>
    <t>05190</t>
  </si>
  <si>
    <t>05195</t>
  </si>
  <si>
    <t>08050</t>
  </si>
  <si>
    <t>05197</t>
  </si>
  <si>
    <t>05030</t>
  </si>
  <si>
    <t>05194</t>
  </si>
  <si>
    <t>05191</t>
  </si>
  <si>
    <t>05193</t>
  </si>
  <si>
    <t>removed</t>
  </si>
  <si>
    <t>Met Sum</t>
  </si>
  <si>
    <t xml:space="preserve">*Compendium Codes </t>
  </si>
  <si>
    <t>** ATUS-X obtained a value of 2.72 for Activity Code 020601.  This result matches the 2003 MET VALUE for 020601 provided by Tudor-Locke et al (2009)</t>
  </si>
  <si>
    <t>Calculated New for 020602 = 2.56</t>
  </si>
  <si>
    <t>Calculated New for 020603 = 3.80</t>
  </si>
  <si>
    <t>Compendium Values</t>
  </si>
  <si>
    <t>21070</t>
  </si>
  <si>
    <t>21055</t>
  </si>
  <si>
    <t>21000</t>
  </si>
  <si>
    <t>09030</t>
  </si>
  <si>
    <t>Volunteer Activities (21)</t>
  </si>
  <si>
    <t>Miscellaneous (09)</t>
  </si>
  <si>
    <t>21015</t>
  </si>
  <si>
    <t>****020603 Walking, Exercising, Playing with Animals (2008+)</t>
  </si>
  <si>
    <t>*Compendium Values</t>
  </si>
  <si>
    <t>020601 Care for Animals and Pets  (2003-2007) Lexicon Examples</t>
  </si>
  <si>
    <t>***020602 Care for Animals and Pets (2008+) Lexicon Examples</t>
  </si>
  <si>
    <t xml:space="preserve">* Please note that the Compendium Codes associated with each lexicon examples from Column B  was derived by ATUS-X (See columns C and D). </t>
  </si>
  <si>
    <t>*150801</t>
  </si>
  <si>
    <t>*150899</t>
  </si>
  <si>
    <t xml:space="preserve">      Religious education activities (2007+) MET Value</t>
  </si>
  <si>
    <t xml:space="preserve">      Waiting associated with volunteer activities (2004+) MET Value</t>
  </si>
  <si>
    <t xml:space="preserve">      Waiting associated with volunteer activities, n.e.c. (2004+) MET Value</t>
  </si>
  <si>
    <t xml:space="preserve">      Security procedures related to volunteer activities (2007+) MET Value</t>
  </si>
  <si>
    <t xml:space="preserve">      Security procedures related to voluteer activities, n.e.c. (2007+) MET Value</t>
  </si>
  <si>
    <t xml:space="preserve">      Waiting associated with telephone calls (2004+) MET Value</t>
  </si>
  <si>
    <t xml:space="preserve">      Waiting associated with telephone calls, n.e.c. (2004+) MET Value</t>
  </si>
  <si>
    <t xml:space="preserve">      Telephone calls, n.e.c.  MET ValueMET Value</t>
  </si>
  <si>
    <t>17152</t>
  </si>
  <si>
    <t>Average Met/METVALUE</t>
  </si>
  <si>
    <t>Link to Compendium Codes</t>
  </si>
  <si>
    <t>Home Activities (05)</t>
  </si>
  <si>
    <t>Lawn &amp; Garden (08)</t>
  </si>
  <si>
    <t>Walking (17)</t>
  </si>
  <si>
    <t>New Activity Codes (2004+)</t>
  </si>
  <si>
    <t>Table 1: List of 14 New Activity Codes (2004+) and Summary of METVALUE Assignment by ATUS-X</t>
  </si>
  <si>
    <t>*Assigned by ATUS-X</t>
  </si>
  <si>
    <t>Table 3: Derivation of METVALUE Associated with New Activity Codes 020602 and 020603 (Source: Activity Code 020601)</t>
  </si>
  <si>
    <t>Table 4: Derivation of METVALUE Associated with New Activity Codes 140105</t>
  </si>
  <si>
    <t>Table 2: Derivation of METVALUE Associated with New Activity Codes 150801 and 150899</t>
  </si>
  <si>
    <t>Compendium Codes</t>
  </si>
  <si>
    <t>Lexicon Examples for *SECURITY PROCEDURES</t>
  </si>
  <si>
    <t xml:space="preserve"> *Security Procedures (150801 and 150899)  match Tudor-Locke et al.'s MET values for other security procedures related activities (Calculation done above)</t>
  </si>
  <si>
    <t>See Table 3</t>
  </si>
  <si>
    <t>See Table 4</t>
  </si>
  <si>
    <t>See below - Table 2</t>
  </si>
  <si>
    <t>***Activity code 020602 was established in 2008 and is obtained by removing the 5 highlighted lexicon examples. See Column F.</t>
  </si>
  <si>
    <t>***Activity code 020603 was established in 2008 and is obtained by considering the 5 highlighted lexicon examples that were removed to form 020602. See Column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</si>
</sst>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.5"/>
      <name val="Cambria"/>
      <family val="1"/>
      <scheme val="major"/>
    </font>
    <font>
      <b/>
      <sz val="10.5"/>
      <name val="Cambria"/>
      <family val="1"/>
      <scheme val="major"/>
    </font>
    <font>
      <i/>
      <sz val="10.5"/>
      <color theme="5" tint="-0.249977111117893"/>
      <name val="Cambria"/>
      <family val="1"/>
      <scheme val="major"/>
    </font>
    <font>
      <sz val="10.5"/>
      <color theme="1"/>
      <name val="Cambria"/>
      <family val="1"/>
      <scheme val="major"/>
    </font>
    <font>
      <b/>
      <sz val="10.5"/>
      <color theme="1"/>
      <name val="Cambria"/>
      <family val="1"/>
      <scheme val="major"/>
    </font>
    <font>
      <sz val="10.5"/>
      <color rgb="FF000000"/>
      <name val="Cambria"/>
      <family val="1"/>
      <scheme val="major"/>
    </font>
    <font>
      <i/>
      <sz val="10.5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  <scheme val="major"/>
    </font>
    <font>
      <u/>
      <sz val="10.5"/>
      <color theme="10"/>
      <name val="Cambria"/>
      <family val="1"/>
      <scheme val="major"/>
    </font>
    <font>
      <b/>
      <u/>
      <sz val="10.5"/>
      <name val="Cambria"/>
      <family val="1"/>
      <scheme val="major"/>
    </font>
    <font>
      <b/>
      <u/>
      <sz val="10.5"/>
      <color theme="1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/>
    </xf>
    <xf numFmtId="49" fontId="19" fillId="0" borderId="0" xfId="41" applyNumberFormat="1" applyFont="1" applyFill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19" fillId="35" borderId="11" xfId="0" applyFont="1" applyFill="1" applyBorder="1"/>
    <xf numFmtId="1" fontId="19" fillId="35" borderId="11" xfId="41" applyNumberFormat="1" applyFont="1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center"/>
    </xf>
    <xf numFmtId="2" fontId="19" fillId="35" borderId="10" xfId="41" applyNumberFormat="1" applyFont="1" applyFill="1" applyBorder="1" applyAlignment="1">
      <alignment horizontal="center"/>
    </xf>
    <xf numFmtId="49" fontId="19" fillId="35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35" borderId="13" xfId="41" applyNumberFormat="1" applyFont="1" applyFill="1" applyBorder="1" applyAlignment="1">
      <alignment horizontal="left"/>
    </xf>
    <xf numFmtId="2" fontId="19" fillId="35" borderId="12" xfId="41" applyNumberFormat="1" applyFont="1" applyFill="1" applyBorder="1" applyAlignment="1">
      <alignment horizontal="center"/>
    </xf>
    <xf numFmtId="49" fontId="19" fillId="35" borderId="13" xfId="0" applyNumberFormat="1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2" fontId="19" fillId="35" borderId="12" xfId="0" applyNumberFormat="1" applyFont="1" applyFill="1" applyBorder="1" applyAlignment="1">
      <alignment horizontal="center"/>
    </xf>
    <xf numFmtId="49" fontId="25" fillId="35" borderId="11" xfId="0" applyNumberFormat="1" applyFont="1" applyFill="1" applyBorder="1" applyAlignment="1">
      <alignment horizontal="center"/>
    </xf>
    <xf numFmtId="49" fontId="25" fillId="35" borderId="13" xfId="0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3" fillId="33" borderId="17" xfId="0" applyNumberFormat="1" applyFont="1" applyFill="1" applyBorder="1" applyAlignment="1">
      <alignment horizontal="center"/>
    </xf>
    <xf numFmtId="49" fontId="19" fillId="0" borderId="0" xfId="41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7" fillId="0" borderId="0" xfId="44" applyFont="1" applyAlignment="1">
      <alignment horizontal="left" vertical="center" wrapText="1" indent="1"/>
    </xf>
    <xf numFmtId="2" fontId="23" fillId="0" borderId="16" xfId="0" applyNumberFormat="1" applyFont="1" applyBorder="1" applyAlignment="1">
      <alignment horizont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2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 vertical="center" wrapText="1" indent="1"/>
    </xf>
    <xf numFmtId="0" fontId="24" fillId="34" borderId="10" xfId="0" applyFont="1" applyFill="1" applyBorder="1" applyAlignment="1">
      <alignment horizontal="left" vertical="center" wrapText="1" indent="1"/>
    </xf>
    <xf numFmtId="0" fontId="22" fillId="0" borderId="10" xfId="0" applyFont="1" applyBorder="1"/>
    <xf numFmtId="0" fontId="22" fillId="34" borderId="10" xfId="0" applyFont="1" applyFill="1" applyBorder="1"/>
    <xf numFmtId="0" fontId="22" fillId="0" borderId="12" xfId="0" applyFont="1" applyBorder="1"/>
    <xf numFmtId="0" fontId="23" fillId="0" borderId="18" xfId="0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0" fillId="33" borderId="17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0" fontId="19" fillId="0" borderId="21" xfId="0" applyFont="1" applyBorder="1"/>
    <xf numFmtId="0" fontId="22" fillId="0" borderId="0" xfId="0" applyFont="1" applyAlignment="1">
      <alignment horizontal="center" vertical="center"/>
    </xf>
    <xf numFmtId="2" fontId="22" fillId="0" borderId="11" xfId="0" applyNumberFormat="1" applyFont="1" applyBorder="1" applyAlignment="1">
      <alignment horizontal="center"/>
    </xf>
    <xf numFmtId="2" fontId="23" fillId="33" borderId="23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3" fillId="33" borderId="2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center" wrapText="1" indent="1"/>
    </xf>
    <xf numFmtId="2" fontId="22" fillId="0" borderId="11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/>
    </xf>
    <xf numFmtId="0" fontId="28" fillId="0" borderId="0" xfId="44" applyFont="1" applyAlignment="1">
      <alignment horizontal="left" vertical="center" wrapText="1" indent="1"/>
    </xf>
    <xf numFmtId="2" fontId="19" fillId="35" borderId="11" xfId="0" applyNumberFormat="1" applyFont="1" applyFill="1" applyBorder="1" applyAlignment="1">
      <alignment horizontal="center"/>
    </xf>
    <xf numFmtId="2" fontId="19" fillId="35" borderId="13" xfId="0" applyNumberFormat="1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0" fontId="28" fillId="35" borderId="11" xfId="44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/>
    </xf>
    <xf numFmtId="0" fontId="28" fillId="0" borderId="0" xfId="44" applyFont="1" applyAlignment="1">
      <alignment horizontal="center" vertical="center" wrapText="1"/>
    </xf>
    <xf numFmtId="0" fontId="19" fillId="0" borderId="0" xfId="0" applyFont="1" applyBorder="1"/>
    <xf numFmtId="49" fontId="19" fillId="35" borderId="11" xfId="41" applyNumberFormat="1" applyFont="1" applyFill="1" applyBorder="1" applyAlignment="1">
      <alignment horizontal="center"/>
    </xf>
    <xf numFmtId="49" fontId="19" fillId="35" borderId="13" xfId="41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49" fontId="19" fillId="33" borderId="0" xfId="41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1"/>
    <cellStyle name="Note 2" xfId="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s.google.com/site/compendiumofphysicalactivities/Activity-Categories/miscellaneou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ites.google.com/site/compendiumofphysicalactivities/Activity-Categories/miscellaneous" TargetMode="External"/><Relationship Id="rId7" Type="http://schemas.openxmlformats.org/officeDocument/2006/relationships/hyperlink" Target="https://sites.google.com/site/compendiumofphysicalactivities/Activity-Categories/miscellaneous" TargetMode="External"/><Relationship Id="rId12" Type="http://schemas.openxmlformats.org/officeDocument/2006/relationships/hyperlink" Target="https://sites.google.com/site/compendiumofphysicalactivities/Activity-Categories/walking" TargetMode="External"/><Relationship Id="rId2" Type="http://schemas.openxmlformats.org/officeDocument/2006/relationships/hyperlink" Target="https://sites.google.com/site/compendiumofphysicalactivities/Activity-Categories/miscellaneous" TargetMode="External"/><Relationship Id="rId1" Type="http://schemas.openxmlformats.org/officeDocument/2006/relationships/hyperlink" Target="https://sites.google.com/site/compendiumofphysicalactivities/Activity-Categories/miscellaneous" TargetMode="External"/><Relationship Id="rId6" Type="http://schemas.openxmlformats.org/officeDocument/2006/relationships/hyperlink" Target="https://sites.google.com/site/compendiumofphysicalactivities/Activity-Categories/miscellaneous" TargetMode="External"/><Relationship Id="rId11" Type="http://schemas.openxmlformats.org/officeDocument/2006/relationships/hyperlink" Target="https://sites.google.com/site/compendiumofphysicalactivities/Activity-Categories/walking" TargetMode="External"/><Relationship Id="rId5" Type="http://schemas.openxmlformats.org/officeDocument/2006/relationships/hyperlink" Target="https://sites.google.com/site/compendiumofphysicalactivities/Activity-Categories/miscellaneous" TargetMode="External"/><Relationship Id="rId10" Type="http://schemas.openxmlformats.org/officeDocument/2006/relationships/hyperlink" Target="https://sites.google.com/site/compendiumofphysicalactivities/Activity-Categories/miscellaneous" TargetMode="External"/><Relationship Id="rId4" Type="http://schemas.openxmlformats.org/officeDocument/2006/relationships/hyperlink" Target="https://sites.google.com/site/compendiumofphysicalactivities/Activity-Categories/miscellaneous" TargetMode="External"/><Relationship Id="rId9" Type="http://schemas.openxmlformats.org/officeDocument/2006/relationships/hyperlink" Target="https://sites.google.com/site/compendiumofphysicalactivities/Activity-Categories/miscellaneou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s.google.com/site/compendiumofphysicalactivities/Activity-Categories/home-activity" TargetMode="External"/><Relationship Id="rId13" Type="http://schemas.openxmlformats.org/officeDocument/2006/relationships/hyperlink" Target="https://sites.google.com/site/compendiumofphysicalactivities/Activity-Categories/home-activity" TargetMode="External"/><Relationship Id="rId3" Type="http://schemas.openxmlformats.org/officeDocument/2006/relationships/hyperlink" Target="https://sites.google.com/site/compendiumofphysicalactivities/Activity-Categories/home-activity" TargetMode="External"/><Relationship Id="rId7" Type="http://schemas.openxmlformats.org/officeDocument/2006/relationships/hyperlink" Target="https://sites.google.com/site/compendiumofphysicalactivities/Activity-Categories/home-activity" TargetMode="External"/><Relationship Id="rId12" Type="http://schemas.openxmlformats.org/officeDocument/2006/relationships/hyperlink" Target="https://sites.google.com/site/compendiumofphysicalactivities/Activity-Categories/home-activity" TargetMode="External"/><Relationship Id="rId2" Type="http://schemas.openxmlformats.org/officeDocument/2006/relationships/hyperlink" Target="https://sites.google.com/site/compendiumofphysicalactivities/Activity-Categories/home-activity" TargetMode="External"/><Relationship Id="rId16" Type="http://schemas.openxmlformats.org/officeDocument/2006/relationships/hyperlink" Target="https://sites.google.com/site/compendiumofphysicalactivities/Activity-Categories/walking" TargetMode="External"/><Relationship Id="rId1" Type="http://schemas.openxmlformats.org/officeDocument/2006/relationships/hyperlink" Target="https://sites.google.com/site/compendiumofphysicalactivities/Activity-Categories/home-activity" TargetMode="External"/><Relationship Id="rId6" Type="http://schemas.openxmlformats.org/officeDocument/2006/relationships/hyperlink" Target="https://sites.google.com/site/compendiumofphysicalactivities/Activity-Categories/home-activity" TargetMode="External"/><Relationship Id="rId11" Type="http://schemas.openxmlformats.org/officeDocument/2006/relationships/hyperlink" Target="https://sites.google.com/site/compendiumofphysicalactivities/Activity-Categories/home-activity" TargetMode="External"/><Relationship Id="rId5" Type="http://schemas.openxmlformats.org/officeDocument/2006/relationships/hyperlink" Target="https://sites.google.com/site/compendiumofphysicalactivities/Activity-Categories/home-activity" TargetMode="External"/><Relationship Id="rId15" Type="http://schemas.openxmlformats.org/officeDocument/2006/relationships/hyperlink" Target="https://sites.google.com/site/compendiumofphysicalactivities/Activity-Categories/walking" TargetMode="External"/><Relationship Id="rId10" Type="http://schemas.openxmlformats.org/officeDocument/2006/relationships/hyperlink" Target="https://sites.google.com/site/compendiumofphysicalactivities/Activity-Categories/home-activity" TargetMode="External"/><Relationship Id="rId4" Type="http://schemas.openxmlformats.org/officeDocument/2006/relationships/hyperlink" Target="https://sites.google.com/site/compendiumofphysicalactivities/Activity-Categories/home-activity" TargetMode="External"/><Relationship Id="rId9" Type="http://schemas.openxmlformats.org/officeDocument/2006/relationships/hyperlink" Target="https://sites.google.com/site/compendiumofphysicalactivities/Activity-Categories/home-activity" TargetMode="External"/><Relationship Id="rId14" Type="http://schemas.openxmlformats.org/officeDocument/2006/relationships/hyperlink" Target="https://sites.google.com/site/compendiumofphysicalactivities/Activity-Categories/lawn-gard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s.google.com/site/compendiumofphysicalactivities/Activity-Categories/miscellaneous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sites.google.com/site/compendiumofphysicalactivities/Activity-Categories/volunteer-activities" TargetMode="External"/><Relationship Id="rId7" Type="http://schemas.openxmlformats.org/officeDocument/2006/relationships/hyperlink" Target="https://sites.google.com/site/compendiumofphysicalactivities/Activity-Categories/miscellaneous" TargetMode="External"/><Relationship Id="rId12" Type="http://schemas.openxmlformats.org/officeDocument/2006/relationships/hyperlink" Target="https://sites.google.com/site/compendiumofphysicalactivities/Activity-Categories/volunteer-activities" TargetMode="External"/><Relationship Id="rId2" Type="http://schemas.openxmlformats.org/officeDocument/2006/relationships/hyperlink" Target="https://sites.google.com/site/compendiumofphysicalactivities/Activity-Categories/volunteer-activities" TargetMode="External"/><Relationship Id="rId1" Type="http://schemas.openxmlformats.org/officeDocument/2006/relationships/hyperlink" Target="https://sites.google.com/site/compendiumofphysicalactivities/Activity-Categories/volunteer-activities" TargetMode="External"/><Relationship Id="rId6" Type="http://schemas.openxmlformats.org/officeDocument/2006/relationships/hyperlink" Target="https://sites.google.com/site/compendiumofphysicalactivities/Activity-Categories/miscellaneous" TargetMode="External"/><Relationship Id="rId11" Type="http://schemas.openxmlformats.org/officeDocument/2006/relationships/hyperlink" Target="https://sites.google.com/site/compendiumofphysicalactivities/Activity-Categories/volunteer-activities" TargetMode="External"/><Relationship Id="rId5" Type="http://schemas.openxmlformats.org/officeDocument/2006/relationships/hyperlink" Target="https://sites.google.com/site/compendiumofphysicalactivities/Activity-Categories/volunteer-activities" TargetMode="External"/><Relationship Id="rId10" Type="http://schemas.openxmlformats.org/officeDocument/2006/relationships/hyperlink" Target="https://sites.google.com/site/compendiumofphysicalactivities/Activity-Categories/volunteer-activities" TargetMode="External"/><Relationship Id="rId4" Type="http://schemas.openxmlformats.org/officeDocument/2006/relationships/hyperlink" Target="https://sites.google.com/site/compendiumofphysicalactivities/Activity-Categories/volunteer-activities" TargetMode="External"/><Relationship Id="rId9" Type="http://schemas.openxmlformats.org/officeDocument/2006/relationships/hyperlink" Target="https://sites.google.com/site/compendiumofphysicalactivities/Activity-Categories/volunteer-activ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4"/>
  <sheetViews>
    <sheetView tabSelected="1" workbookViewId="0">
      <selection activeCell="B42" sqref="B42"/>
    </sheetView>
  </sheetViews>
  <sheetFormatPr defaultRowHeight="13.5" x14ac:dyDescent="0.2"/>
  <cols>
    <col min="1" max="1" width="9.140625" style="1"/>
    <col min="2" max="2" width="26.140625" style="2" customWidth="1"/>
    <col min="3" max="3" width="71.5703125" style="2" customWidth="1"/>
    <col min="4" max="4" width="24.28515625" style="1" customWidth="1"/>
    <col min="5" max="5" width="32.28515625" style="4" customWidth="1"/>
    <col min="6" max="6" width="26.5703125" style="2" customWidth="1"/>
    <col min="7" max="16384" width="9.140625" style="2"/>
  </cols>
  <sheetData>
    <row r="2" spans="1:6" ht="29.25" customHeight="1" x14ac:dyDescent="0.2">
      <c r="A2" s="78" t="s">
        <v>127</v>
      </c>
      <c r="B2" s="79"/>
      <c r="C2" s="79"/>
      <c r="D2" s="79"/>
      <c r="E2" s="79"/>
      <c r="F2" s="79"/>
    </row>
    <row r="3" spans="1:6" ht="34.5" customHeight="1" x14ac:dyDescent="0.2">
      <c r="A3" s="36"/>
      <c r="B3" s="36" t="s">
        <v>126</v>
      </c>
      <c r="C3" s="36" t="s">
        <v>65</v>
      </c>
      <c r="D3" s="37" t="s">
        <v>66</v>
      </c>
      <c r="E3" s="38" t="s">
        <v>67</v>
      </c>
      <c r="F3" s="38" t="s">
        <v>122</v>
      </c>
    </row>
    <row r="4" spans="1:6" x14ac:dyDescent="0.2">
      <c r="A4" s="20">
        <v>1</v>
      </c>
      <c r="B4" s="75" t="s">
        <v>0</v>
      </c>
      <c r="C4" s="12" t="s">
        <v>1</v>
      </c>
      <c r="D4" s="13">
        <v>2.56</v>
      </c>
      <c r="E4" s="23" t="s">
        <v>135</v>
      </c>
      <c r="F4" s="68"/>
    </row>
    <row r="5" spans="1:6" x14ac:dyDescent="0.2">
      <c r="A5" s="21">
        <v>2</v>
      </c>
      <c r="B5" s="76" t="s">
        <v>2</v>
      </c>
      <c r="C5" s="17" t="s">
        <v>3</v>
      </c>
      <c r="D5" s="22">
        <v>3.8</v>
      </c>
      <c r="E5" s="24" t="s">
        <v>135</v>
      </c>
      <c r="F5" s="69"/>
    </row>
    <row r="6" spans="1:6" x14ac:dyDescent="0.2">
      <c r="A6" s="20"/>
      <c r="B6" s="20"/>
      <c r="C6" s="11"/>
      <c r="D6" s="13"/>
      <c r="E6" s="15"/>
      <c r="F6" s="68"/>
    </row>
    <row r="7" spans="1:6" x14ac:dyDescent="0.2">
      <c r="A7" s="20">
        <v>3</v>
      </c>
      <c r="B7" s="75" t="s">
        <v>4</v>
      </c>
      <c r="C7" s="12" t="s">
        <v>5</v>
      </c>
      <c r="D7" s="13">
        <v>1.8</v>
      </c>
      <c r="E7" s="15" t="s">
        <v>23</v>
      </c>
      <c r="F7" s="71" t="s">
        <v>103</v>
      </c>
    </row>
    <row r="8" spans="1:6" x14ac:dyDescent="0.2">
      <c r="A8" s="20">
        <v>4</v>
      </c>
      <c r="B8" s="75" t="s">
        <v>6</v>
      </c>
      <c r="C8" s="12" t="s">
        <v>7</v>
      </c>
      <c r="D8" s="13">
        <v>1.8</v>
      </c>
      <c r="E8" s="15" t="s">
        <v>23</v>
      </c>
      <c r="F8" s="71" t="s">
        <v>103</v>
      </c>
    </row>
    <row r="9" spans="1:6" x14ac:dyDescent="0.2">
      <c r="A9" s="21">
        <v>5</v>
      </c>
      <c r="B9" s="76" t="s">
        <v>8</v>
      </c>
      <c r="C9" s="17" t="s">
        <v>9</v>
      </c>
      <c r="D9" s="22">
        <v>1.8</v>
      </c>
      <c r="E9" s="19" t="s">
        <v>23</v>
      </c>
      <c r="F9" s="71" t="s">
        <v>103</v>
      </c>
    </row>
    <row r="10" spans="1:6" x14ac:dyDescent="0.2">
      <c r="A10" s="20"/>
      <c r="B10" s="20"/>
      <c r="C10" s="11"/>
      <c r="D10" s="13"/>
      <c r="E10" s="15"/>
      <c r="F10" s="70"/>
    </row>
    <row r="11" spans="1:6" x14ac:dyDescent="0.2">
      <c r="A11" s="21">
        <v>6</v>
      </c>
      <c r="B11" s="76" t="s">
        <v>10</v>
      </c>
      <c r="C11" s="17" t="s">
        <v>11</v>
      </c>
      <c r="D11" s="22">
        <v>1.8</v>
      </c>
      <c r="E11" s="19" t="s">
        <v>23</v>
      </c>
      <c r="F11" s="71" t="s">
        <v>103</v>
      </c>
    </row>
    <row r="12" spans="1:6" ht="14.25" customHeight="1" x14ac:dyDescent="0.2">
      <c r="A12" s="20"/>
      <c r="B12" s="20"/>
      <c r="C12" s="11"/>
      <c r="D12" s="13"/>
      <c r="E12" s="15"/>
      <c r="F12" s="70"/>
    </row>
    <row r="13" spans="1:6" x14ac:dyDescent="0.2">
      <c r="A13" s="21">
        <v>7</v>
      </c>
      <c r="B13" s="76" t="s">
        <v>12</v>
      </c>
      <c r="C13" s="17" t="s">
        <v>112</v>
      </c>
      <c r="D13" s="22">
        <v>1.89</v>
      </c>
      <c r="E13" s="24" t="s">
        <v>136</v>
      </c>
      <c r="F13" s="69"/>
    </row>
    <row r="14" spans="1:6" x14ac:dyDescent="0.2">
      <c r="A14" s="20"/>
      <c r="B14" s="20"/>
      <c r="C14" s="11"/>
      <c r="D14" s="13"/>
      <c r="E14" s="15"/>
      <c r="F14" s="68"/>
    </row>
    <row r="15" spans="1:6" x14ac:dyDescent="0.2">
      <c r="A15" s="20">
        <v>8</v>
      </c>
      <c r="B15" s="75" t="s">
        <v>13</v>
      </c>
      <c r="C15" s="12" t="s">
        <v>113</v>
      </c>
      <c r="D15" s="13">
        <v>1.8</v>
      </c>
      <c r="E15" s="15" t="s">
        <v>23</v>
      </c>
      <c r="F15" s="71" t="s">
        <v>103</v>
      </c>
    </row>
    <row r="16" spans="1:6" x14ac:dyDescent="0.2">
      <c r="A16" s="20">
        <v>9</v>
      </c>
      <c r="B16" s="75" t="s">
        <v>14</v>
      </c>
      <c r="C16" s="12" t="s">
        <v>114</v>
      </c>
      <c r="D16" s="13">
        <v>1.8</v>
      </c>
      <c r="E16" s="15" t="s">
        <v>23</v>
      </c>
      <c r="F16" s="71" t="s">
        <v>103</v>
      </c>
    </row>
    <row r="17" spans="1:33" x14ac:dyDescent="0.2">
      <c r="A17" s="20">
        <v>10</v>
      </c>
      <c r="B17" s="75" t="s">
        <v>110</v>
      </c>
      <c r="C17" s="12" t="s">
        <v>115</v>
      </c>
      <c r="D17" s="13">
        <v>2.33</v>
      </c>
      <c r="E17" s="23" t="s">
        <v>137</v>
      </c>
      <c r="F17" s="68"/>
    </row>
    <row r="18" spans="1:33" x14ac:dyDescent="0.2">
      <c r="A18" s="21">
        <v>11</v>
      </c>
      <c r="B18" s="76" t="s">
        <v>111</v>
      </c>
      <c r="C18" s="17" t="s">
        <v>116</v>
      </c>
      <c r="D18" s="22">
        <v>2.33</v>
      </c>
      <c r="E18" s="24" t="s">
        <v>137</v>
      </c>
      <c r="F18" s="69"/>
    </row>
    <row r="19" spans="1:33" x14ac:dyDescent="0.2">
      <c r="A19" s="20"/>
      <c r="B19" s="20"/>
      <c r="C19" s="11"/>
      <c r="D19" s="13"/>
      <c r="E19" s="15"/>
      <c r="F19" s="68"/>
    </row>
    <row r="20" spans="1:33" x14ac:dyDescent="0.2">
      <c r="A20" s="20">
        <v>12</v>
      </c>
      <c r="B20" s="75" t="s">
        <v>15</v>
      </c>
      <c r="C20" s="12" t="s">
        <v>117</v>
      </c>
      <c r="D20" s="14">
        <v>1.5</v>
      </c>
      <c r="E20" s="15" t="s">
        <v>22</v>
      </c>
      <c r="F20" s="71" t="s">
        <v>103</v>
      </c>
    </row>
    <row r="21" spans="1:33" x14ac:dyDescent="0.2">
      <c r="A21" s="20">
        <v>13</v>
      </c>
      <c r="B21" s="75" t="s">
        <v>16</v>
      </c>
      <c r="C21" s="12" t="s">
        <v>118</v>
      </c>
      <c r="D21" s="14">
        <v>1.5</v>
      </c>
      <c r="E21" s="15" t="s">
        <v>22</v>
      </c>
      <c r="F21" s="71" t="s">
        <v>103</v>
      </c>
    </row>
    <row r="22" spans="1:33" x14ac:dyDescent="0.2">
      <c r="A22" s="21">
        <v>14</v>
      </c>
      <c r="B22" s="76" t="s">
        <v>17</v>
      </c>
      <c r="C22" s="17" t="s">
        <v>119</v>
      </c>
      <c r="D22" s="18">
        <v>1.5</v>
      </c>
      <c r="E22" s="19" t="s">
        <v>22</v>
      </c>
      <c r="F22" s="71" t="s">
        <v>103</v>
      </c>
    </row>
    <row r="23" spans="1:33" x14ac:dyDescent="0.2">
      <c r="D23" s="16"/>
      <c r="F23" s="72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3" x14ac:dyDescent="0.2"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1:33" ht="25.5" customHeight="1" x14ac:dyDescent="0.2">
      <c r="A25" s="78" t="s">
        <v>131</v>
      </c>
      <c r="B25" s="79"/>
      <c r="C25" s="79"/>
      <c r="D25" s="79"/>
      <c r="E25" s="79"/>
      <c r="F25" s="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</row>
    <row r="26" spans="1:33" ht="0.75" hidden="1" customHeight="1" x14ac:dyDescent="0.2">
      <c r="A26" s="55"/>
      <c r="B26" s="55"/>
      <c r="C26" s="55"/>
      <c r="D26" s="55"/>
      <c r="E26" s="2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3" ht="14.25" customHeight="1" x14ac:dyDescent="0.2">
      <c r="A27" s="74"/>
      <c r="B27" s="35" t="s">
        <v>24</v>
      </c>
      <c r="C27" s="35" t="s">
        <v>133</v>
      </c>
      <c r="D27" s="35" t="s">
        <v>132</v>
      </c>
      <c r="E27" s="35" t="s">
        <v>97</v>
      </c>
      <c r="F27" s="35" t="s">
        <v>122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</row>
    <row r="28" spans="1:33" x14ac:dyDescent="0.2">
      <c r="B28" s="1">
        <v>1</v>
      </c>
      <c r="C28" s="3" t="s">
        <v>18</v>
      </c>
      <c r="D28" s="4" t="s">
        <v>21</v>
      </c>
      <c r="E28" s="53">
        <v>2</v>
      </c>
      <c r="F28" s="73" t="s">
        <v>103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3" x14ac:dyDescent="0.2">
      <c r="B29" s="1">
        <v>2</v>
      </c>
      <c r="C29" s="3" t="s">
        <v>19</v>
      </c>
      <c r="D29" s="4" t="s">
        <v>120</v>
      </c>
      <c r="E29" s="53">
        <v>2.5</v>
      </c>
      <c r="F29" s="73" t="s">
        <v>125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x14ac:dyDescent="0.2">
      <c r="B30" s="1">
        <v>3</v>
      </c>
      <c r="C30" s="3" t="s">
        <v>20</v>
      </c>
      <c r="D30" s="4" t="s">
        <v>120</v>
      </c>
      <c r="E30" s="53">
        <v>2.5</v>
      </c>
      <c r="F30" s="73" t="s">
        <v>125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</row>
    <row r="31" spans="1:33" x14ac:dyDescent="0.2">
      <c r="D31" s="25" t="s">
        <v>92</v>
      </c>
      <c r="E31" s="54">
        <f>SUM(E28:E30)</f>
        <v>7</v>
      </c>
      <c r="F31" s="1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3" ht="14.25" thickBot="1" x14ac:dyDescent="0.25">
      <c r="D32" s="26" t="s">
        <v>121</v>
      </c>
      <c r="E32" s="52">
        <f>E31/3</f>
        <v>2.3333333333333335</v>
      </c>
      <c r="F32" s="1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2:33" ht="14.25" thickTop="1" x14ac:dyDescent="0.2"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2:33" x14ac:dyDescent="0.2">
      <c r="B34" s="2" t="s">
        <v>134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2:33" x14ac:dyDescent="0.2"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2:33" x14ac:dyDescent="0.2"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2:33" x14ac:dyDescent="0.2"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pans="2:33" x14ac:dyDescent="0.2"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</row>
    <row r="39" spans="2:33" x14ac:dyDescent="0.2"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</row>
    <row r="40" spans="2:33" x14ac:dyDescent="0.2"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</row>
    <row r="41" spans="2:33" x14ac:dyDescent="0.2"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2:33" x14ac:dyDescent="0.2"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</row>
    <row r="43" spans="2:33" x14ac:dyDescent="0.2"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</row>
    <row r="44" spans="2:33" x14ac:dyDescent="0.2"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</row>
  </sheetData>
  <mergeCells count="2">
    <mergeCell ref="A2:F2"/>
    <mergeCell ref="A25:F25"/>
  </mergeCells>
  <hyperlinks>
    <hyperlink ref="F7" r:id="rId1" display="https://sites.google.com/site/compendiumofphysicalactivities/Activity-Categories/miscellaneous"/>
    <hyperlink ref="F8" r:id="rId2" display="https://sites.google.com/site/compendiumofphysicalactivities/Activity-Categories/miscellaneous"/>
    <hyperlink ref="F9" r:id="rId3" display="https://sites.google.com/site/compendiumofphysicalactivities/Activity-Categories/miscellaneous"/>
    <hyperlink ref="F11" r:id="rId4" display="https://sites.google.com/site/compendiumofphysicalactivities/Activity-Categories/miscellaneous"/>
    <hyperlink ref="F15" r:id="rId5" display="https://sites.google.com/site/compendiumofphysicalactivities/Activity-Categories/miscellaneous"/>
    <hyperlink ref="F16" r:id="rId6" display="https://sites.google.com/site/compendiumofphysicalactivities/Activity-Categories/miscellaneous"/>
    <hyperlink ref="F20" r:id="rId7" display="https://sites.google.com/site/compendiumofphysicalactivities/Activity-Categories/miscellaneous"/>
    <hyperlink ref="F21" r:id="rId8" display="https://sites.google.com/site/compendiumofphysicalactivities/Activity-Categories/miscellaneous"/>
    <hyperlink ref="F22" r:id="rId9" display="https://sites.google.com/site/compendiumofphysicalactivities/Activity-Categories/miscellaneous"/>
    <hyperlink ref="F28" r:id="rId10" display="https://sites.google.com/site/compendiumofphysicalactivities/Activity-Categories/miscellaneous"/>
    <hyperlink ref="F29" r:id="rId11" display="https://sites.google.com/site/compendiumofphysicalactivities/Activity-Categories/walking"/>
    <hyperlink ref="F30" r:id="rId12" display="https://sites.google.com/site/compendiumofphysicalactivities/Activity-Categories/walking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workbookViewId="0">
      <selection activeCell="E60" sqref="E60"/>
    </sheetView>
  </sheetViews>
  <sheetFormatPr defaultRowHeight="13.5" x14ac:dyDescent="0.2"/>
  <cols>
    <col min="1" max="1" width="5.7109375" style="6" customWidth="1"/>
    <col min="2" max="2" width="35.85546875" style="6" customWidth="1"/>
    <col min="3" max="3" width="21.28515625" style="6" customWidth="1"/>
    <col min="4" max="4" width="25.5703125" style="8" customWidth="1"/>
    <col min="5" max="5" width="25" style="8" customWidth="1"/>
    <col min="6" max="6" width="38.42578125" style="6" customWidth="1"/>
    <col min="7" max="7" width="24.140625" style="8" customWidth="1"/>
    <col min="8" max="8" width="31.42578125" style="8" customWidth="1"/>
    <col min="9" max="9" width="26.5703125" style="8" customWidth="1"/>
    <col min="10" max="16384" width="9.140625" style="6"/>
  </cols>
  <sheetData>
    <row r="2" spans="1:9" ht="31.5" customHeight="1" x14ac:dyDescent="0.2">
      <c r="A2" s="80" t="s">
        <v>129</v>
      </c>
      <c r="B2" s="80"/>
      <c r="C2" s="80"/>
      <c r="D2" s="80"/>
      <c r="E2" s="80"/>
      <c r="F2" s="80"/>
      <c r="G2" s="80"/>
      <c r="H2" s="80"/>
      <c r="I2" s="80"/>
    </row>
    <row r="3" spans="1:9" ht="37.5" customHeight="1" x14ac:dyDescent="0.2">
      <c r="A3" s="35" t="s">
        <v>24</v>
      </c>
      <c r="B3" s="39" t="s">
        <v>107</v>
      </c>
      <c r="C3" s="39" t="s">
        <v>93</v>
      </c>
      <c r="D3" s="39" t="s">
        <v>106</v>
      </c>
      <c r="E3" s="39" t="s">
        <v>122</v>
      </c>
      <c r="F3" s="39" t="s">
        <v>108</v>
      </c>
      <c r="G3" s="35" t="s">
        <v>97</v>
      </c>
      <c r="H3" s="35" t="s">
        <v>105</v>
      </c>
      <c r="I3" s="39" t="s">
        <v>97</v>
      </c>
    </row>
    <row r="4" spans="1:9" ht="16.5" customHeight="1" x14ac:dyDescent="0.2">
      <c r="A4" s="47">
        <v>1</v>
      </c>
      <c r="B4" s="45" t="s">
        <v>25</v>
      </c>
      <c r="C4" s="65" t="s">
        <v>83</v>
      </c>
      <c r="D4" s="40">
        <v>2.5</v>
      </c>
      <c r="E4" s="67" t="s">
        <v>123</v>
      </c>
      <c r="F4" s="59" t="s">
        <v>25</v>
      </c>
      <c r="G4" s="40">
        <v>2.5</v>
      </c>
      <c r="H4" s="57"/>
      <c r="I4" s="43"/>
    </row>
    <row r="5" spans="1:9" ht="16.5" customHeight="1" x14ac:dyDescent="0.2">
      <c r="A5" s="47">
        <v>2</v>
      </c>
      <c r="B5" s="45" t="s">
        <v>26</v>
      </c>
      <c r="C5" s="65" t="s">
        <v>84</v>
      </c>
      <c r="D5" s="40">
        <v>3.5</v>
      </c>
      <c r="E5" s="67" t="s">
        <v>123</v>
      </c>
      <c r="F5" s="60" t="s">
        <v>26</v>
      </c>
      <c r="G5" s="40">
        <v>3.5</v>
      </c>
      <c r="H5" s="57"/>
      <c r="I5" s="43"/>
    </row>
    <row r="6" spans="1:9" ht="16.5" customHeight="1" x14ac:dyDescent="0.2">
      <c r="A6" s="47">
        <v>3</v>
      </c>
      <c r="B6" s="45" t="s">
        <v>27</v>
      </c>
      <c r="C6" s="65" t="s">
        <v>84</v>
      </c>
      <c r="D6" s="40">
        <v>3.5</v>
      </c>
      <c r="E6" s="67" t="s">
        <v>123</v>
      </c>
      <c r="F6" s="60" t="s">
        <v>27</v>
      </c>
      <c r="G6" s="40">
        <v>3.5</v>
      </c>
      <c r="H6" s="57"/>
      <c r="I6" s="43"/>
    </row>
    <row r="7" spans="1:9" ht="16.5" customHeight="1" x14ac:dyDescent="0.2">
      <c r="A7" s="47">
        <v>4</v>
      </c>
      <c r="B7" s="45" t="s">
        <v>28</v>
      </c>
      <c r="C7" s="65" t="s">
        <v>85</v>
      </c>
      <c r="D7" s="40">
        <v>5</v>
      </c>
      <c r="E7" s="67" t="s">
        <v>124</v>
      </c>
      <c r="F7" s="60" t="s">
        <v>28</v>
      </c>
      <c r="G7" s="40">
        <v>5</v>
      </c>
      <c r="H7" s="57"/>
      <c r="I7" s="43"/>
    </row>
    <row r="8" spans="1:9" ht="16.5" customHeight="1" x14ac:dyDescent="0.2">
      <c r="A8" s="47">
        <v>5</v>
      </c>
      <c r="B8" s="45" t="s">
        <v>29</v>
      </c>
      <c r="C8" s="65" t="s">
        <v>86</v>
      </c>
      <c r="D8" s="40">
        <v>2.2999999999999998</v>
      </c>
      <c r="E8" s="67" t="s">
        <v>123</v>
      </c>
      <c r="F8" s="60" t="s">
        <v>29</v>
      </c>
      <c r="G8" s="40">
        <v>2.2999999999999998</v>
      </c>
      <c r="H8" s="57"/>
      <c r="I8" s="43"/>
    </row>
    <row r="9" spans="1:9" ht="16.5" customHeight="1" x14ac:dyDescent="0.2">
      <c r="A9" s="47">
        <v>6</v>
      </c>
      <c r="B9" s="45" t="s">
        <v>30</v>
      </c>
      <c r="C9" s="65" t="s">
        <v>86</v>
      </c>
      <c r="D9" s="40">
        <v>2.2999999999999998</v>
      </c>
      <c r="E9" s="67" t="s">
        <v>123</v>
      </c>
      <c r="F9" s="60" t="s">
        <v>30</v>
      </c>
      <c r="G9" s="40">
        <v>2.2999999999999998</v>
      </c>
      <c r="H9" s="57"/>
      <c r="I9" s="43"/>
    </row>
    <row r="10" spans="1:9" ht="16.5" customHeight="1" x14ac:dyDescent="0.2">
      <c r="A10" s="47">
        <v>7</v>
      </c>
      <c r="B10" s="45" t="s">
        <v>31</v>
      </c>
      <c r="C10" s="65" t="s">
        <v>86</v>
      </c>
      <c r="D10" s="40">
        <v>2.2999999999999998</v>
      </c>
      <c r="E10" s="67" t="s">
        <v>123</v>
      </c>
      <c r="F10" s="60" t="s">
        <v>31</v>
      </c>
      <c r="G10" s="40">
        <v>2.2999999999999998</v>
      </c>
      <c r="H10" s="57"/>
      <c r="I10" s="43"/>
    </row>
    <row r="11" spans="1:9" ht="16.5" customHeight="1" x14ac:dyDescent="0.2">
      <c r="A11" s="47">
        <v>8</v>
      </c>
      <c r="B11" s="45" t="s">
        <v>32</v>
      </c>
      <c r="C11" s="65" t="s">
        <v>87</v>
      </c>
      <c r="D11" s="40">
        <v>3</v>
      </c>
      <c r="E11" s="67" t="s">
        <v>123</v>
      </c>
      <c r="F11" s="60" t="s">
        <v>32</v>
      </c>
      <c r="G11" s="40">
        <v>3</v>
      </c>
      <c r="H11" s="57"/>
      <c r="I11" s="43"/>
    </row>
    <row r="12" spans="1:9" ht="16.5" customHeight="1" x14ac:dyDescent="0.2">
      <c r="A12" s="47">
        <v>9</v>
      </c>
      <c r="B12" s="45" t="s">
        <v>33</v>
      </c>
      <c r="C12" s="65" t="s">
        <v>86</v>
      </c>
      <c r="D12" s="40">
        <v>2.2999999999999998</v>
      </c>
      <c r="E12" s="67" t="s">
        <v>123</v>
      </c>
      <c r="F12" s="60" t="s">
        <v>33</v>
      </c>
      <c r="G12" s="40">
        <v>2.2999999999999998</v>
      </c>
      <c r="H12" s="57"/>
      <c r="I12" s="43"/>
    </row>
    <row r="13" spans="1:9" ht="16.5" customHeight="1" x14ac:dyDescent="0.2">
      <c r="A13" s="47">
        <v>10</v>
      </c>
      <c r="B13" s="45" t="s">
        <v>34</v>
      </c>
      <c r="C13" s="65" t="s">
        <v>86</v>
      </c>
      <c r="D13" s="40">
        <v>2.2999999999999998</v>
      </c>
      <c r="E13" s="67" t="s">
        <v>123</v>
      </c>
      <c r="F13" s="60" t="s">
        <v>34</v>
      </c>
      <c r="G13" s="40">
        <v>2.2999999999999998</v>
      </c>
      <c r="H13" s="57"/>
      <c r="I13" s="43"/>
    </row>
    <row r="14" spans="1:9" ht="16.5" customHeight="1" x14ac:dyDescent="0.2">
      <c r="A14" s="47">
        <v>11</v>
      </c>
      <c r="B14" s="45" t="s">
        <v>35</v>
      </c>
      <c r="C14" s="65" t="s">
        <v>86</v>
      </c>
      <c r="D14" s="40">
        <v>2.2999999999999998</v>
      </c>
      <c r="E14" s="67" t="s">
        <v>123</v>
      </c>
      <c r="F14" s="60" t="s">
        <v>35</v>
      </c>
      <c r="G14" s="40">
        <v>2.2999999999999998</v>
      </c>
      <c r="H14" s="57"/>
      <c r="I14" s="43"/>
    </row>
    <row r="15" spans="1:9" ht="16.5" customHeight="1" x14ac:dyDescent="0.2">
      <c r="A15" s="48">
        <v>12</v>
      </c>
      <c r="B15" s="46" t="s">
        <v>36</v>
      </c>
      <c r="C15" s="65" t="s">
        <v>88</v>
      </c>
      <c r="D15" s="40">
        <v>4</v>
      </c>
      <c r="E15" s="67" t="s">
        <v>123</v>
      </c>
      <c r="F15" s="61" t="s">
        <v>91</v>
      </c>
      <c r="G15" s="40"/>
      <c r="H15" s="63" t="s">
        <v>36</v>
      </c>
      <c r="I15" s="44">
        <v>4</v>
      </c>
    </row>
    <row r="16" spans="1:9" ht="16.5" customHeight="1" x14ac:dyDescent="0.2">
      <c r="A16" s="47">
        <v>13</v>
      </c>
      <c r="B16" s="45" t="s">
        <v>37</v>
      </c>
      <c r="C16" s="65" t="s">
        <v>86</v>
      </c>
      <c r="D16" s="40">
        <v>2.2999999999999998</v>
      </c>
      <c r="E16" s="67" t="s">
        <v>123</v>
      </c>
      <c r="F16" s="60" t="s">
        <v>37</v>
      </c>
      <c r="G16" s="40">
        <v>2.2999999999999998</v>
      </c>
      <c r="H16" s="64"/>
      <c r="I16" s="40"/>
    </row>
    <row r="17" spans="1:9" ht="16.5" customHeight="1" x14ac:dyDescent="0.2">
      <c r="A17" s="47">
        <v>14</v>
      </c>
      <c r="B17" s="45" t="s">
        <v>38</v>
      </c>
      <c r="C17" s="65" t="s">
        <v>86</v>
      </c>
      <c r="D17" s="40">
        <v>2.2999999999999998</v>
      </c>
      <c r="E17" s="67" t="s">
        <v>123</v>
      </c>
      <c r="F17" s="60" t="s">
        <v>38</v>
      </c>
      <c r="G17" s="40">
        <v>2.2999999999999998</v>
      </c>
      <c r="H17" s="64"/>
      <c r="I17" s="40"/>
    </row>
    <row r="18" spans="1:9" ht="16.5" customHeight="1" x14ac:dyDescent="0.2">
      <c r="A18" s="47">
        <v>15</v>
      </c>
      <c r="B18" s="45" t="s">
        <v>39</v>
      </c>
      <c r="C18" s="65" t="s">
        <v>86</v>
      </c>
      <c r="D18" s="40">
        <v>2.2999999999999998</v>
      </c>
      <c r="E18" s="67" t="s">
        <v>123</v>
      </c>
      <c r="F18" s="60" t="s">
        <v>39</v>
      </c>
      <c r="G18" s="40">
        <v>2.2999999999999998</v>
      </c>
      <c r="H18" s="64"/>
      <c r="I18" s="40"/>
    </row>
    <row r="19" spans="1:9" ht="16.5" customHeight="1" x14ac:dyDescent="0.2">
      <c r="A19" s="47">
        <v>16</v>
      </c>
      <c r="B19" s="45" t="s">
        <v>40</v>
      </c>
      <c r="C19" s="65" t="s">
        <v>86</v>
      </c>
      <c r="D19" s="40">
        <v>2.2999999999999998</v>
      </c>
      <c r="E19" s="67" t="s">
        <v>123</v>
      </c>
      <c r="F19" s="60" t="s">
        <v>40</v>
      </c>
      <c r="G19" s="40">
        <v>2.2999999999999998</v>
      </c>
      <c r="H19" s="64"/>
      <c r="I19" s="40"/>
    </row>
    <row r="20" spans="1:9" ht="16.5" customHeight="1" x14ac:dyDescent="0.2">
      <c r="A20" s="47">
        <v>17</v>
      </c>
      <c r="B20" s="45" t="s">
        <v>41</v>
      </c>
      <c r="C20" s="65" t="s">
        <v>86</v>
      </c>
      <c r="D20" s="40">
        <v>2.2999999999999998</v>
      </c>
      <c r="E20" s="67" t="s">
        <v>123</v>
      </c>
      <c r="F20" s="60" t="s">
        <v>41</v>
      </c>
      <c r="G20" s="40">
        <v>2.2999999999999998</v>
      </c>
      <c r="H20" s="64"/>
      <c r="I20" s="40"/>
    </row>
    <row r="21" spans="1:9" ht="16.5" customHeight="1" x14ac:dyDescent="0.2">
      <c r="A21" s="47">
        <v>18</v>
      </c>
      <c r="B21" s="45" t="s">
        <v>42</v>
      </c>
      <c r="C21" s="65" t="s">
        <v>86</v>
      </c>
      <c r="D21" s="40">
        <v>2.2999999999999998</v>
      </c>
      <c r="E21" s="67" t="s">
        <v>123</v>
      </c>
      <c r="F21" s="60" t="s">
        <v>42</v>
      </c>
      <c r="G21" s="40">
        <v>2.2999999999999998</v>
      </c>
      <c r="H21" s="64"/>
      <c r="I21" s="40"/>
    </row>
    <row r="22" spans="1:9" ht="16.5" customHeight="1" x14ac:dyDescent="0.2">
      <c r="A22" s="47">
        <v>19</v>
      </c>
      <c r="B22" s="45" t="s">
        <v>43</v>
      </c>
      <c r="C22" s="65" t="s">
        <v>86</v>
      </c>
      <c r="D22" s="40">
        <v>2.2999999999999998</v>
      </c>
      <c r="E22" s="67" t="s">
        <v>123</v>
      </c>
      <c r="F22" s="60" t="s">
        <v>43</v>
      </c>
      <c r="G22" s="40">
        <v>2.2999999999999998</v>
      </c>
      <c r="H22" s="64"/>
      <c r="I22" s="40"/>
    </row>
    <row r="23" spans="1:9" ht="16.5" customHeight="1" x14ac:dyDescent="0.2">
      <c r="A23" s="47">
        <v>20</v>
      </c>
      <c r="B23" s="45" t="s">
        <v>44</v>
      </c>
      <c r="C23" s="65" t="s">
        <v>86</v>
      </c>
      <c r="D23" s="40">
        <v>2.2999999999999998</v>
      </c>
      <c r="E23" s="67" t="s">
        <v>123</v>
      </c>
      <c r="F23" s="60" t="s">
        <v>44</v>
      </c>
      <c r="G23" s="40">
        <v>2.2999999999999998</v>
      </c>
      <c r="H23" s="64"/>
      <c r="I23" s="40"/>
    </row>
    <row r="24" spans="1:9" ht="16.5" customHeight="1" x14ac:dyDescent="0.2">
      <c r="A24" s="47">
        <v>21</v>
      </c>
      <c r="B24" s="45" t="s">
        <v>45</v>
      </c>
      <c r="C24" s="65" t="s">
        <v>86</v>
      </c>
      <c r="D24" s="40">
        <v>2.2999999999999998</v>
      </c>
      <c r="E24" s="67" t="s">
        <v>123</v>
      </c>
      <c r="F24" s="60" t="s">
        <v>45</v>
      </c>
      <c r="G24" s="40">
        <v>2.2999999999999998</v>
      </c>
      <c r="H24" s="64"/>
      <c r="I24" s="40"/>
    </row>
    <row r="25" spans="1:9" ht="16.5" customHeight="1" x14ac:dyDescent="0.2">
      <c r="A25" s="47">
        <v>22</v>
      </c>
      <c r="B25" s="45" t="s">
        <v>46</v>
      </c>
      <c r="C25" s="65" t="s">
        <v>86</v>
      </c>
      <c r="D25" s="40">
        <v>2.2999999999999998</v>
      </c>
      <c r="E25" s="67" t="s">
        <v>123</v>
      </c>
      <c r="F25" s="60" t="s">
        <v>46</v>
      </c>
      <c r="G25" s="40">
        <v>2.2999999999999998</v>
      </c>
      <c r="H25" s="64"/>
      <c r="I25" s="40"/>
    </row>
    <row r="26" spans="1:9" ht="16.5" customHeight="1" x14ac:dyDescent="0.2">
      <c r="A26" s="47">
        <v>23</v>
      </c>
      <c r="B26" s="45" t="s">
        <v>47</v>
      </c>
      <c r="C26" s="65" t="s">
        <v>86</v>
      </c>
      <c r="D26" s="40">
        <v>2.2999999999999998</v>
      </c>
      <c r="E26" s="67" t="s">
        <v>123</v>
      </c>
      <c r="F26" s="60" t="s">
        <v>47</v>
      </c>
      <c r="G26" s="40">
        <v>2.2999999999999998</v>
      </c>
      <c r="H26" s="64"/>
      <c r="I26" s="40"/>
    </row>
    <row r="27" spans="1:9" ht="16.5" customHeight="1" x14ac:dyDescent="0.2">
      <c r="A27" s="47">
        <v>24</v>
      </c>
      <c r="B27" s="45" t="s">
        <v>48</v>
      </c>
      <c r="C27" s="65" t="s">
        <v>86</v>
      </c>
      <c r="D27" s="40">
        <v>2.2999999999999998</v>
      </c>
      <c r="E27" s="67" t="s">
        <v>123</v>
      </c>
      <c r="F27" s="60" t="s">
        <v>48</v>
      </c>
      <c r="G27" s="40">
        <v>2.2999999999999998</v>
      </c>
      <c r="H27" s="64"/>
      <c r="I27" s="40"/>
    </row>
    <row r="28" spans="1:9" ht="16.5" customHeight="1" x14ac:dyDescent="0.2">
      <c r="A28" s="47">
        <v>25</v>
      </c>
      <c r="B28" s="45" t="s">
        <v>49</v>
      </c>
      <c r="C28" s="65" t="s">
        <v>86</v>
      </c>
      <c r="D28" s="40">
        <v>2.2999999999999998</v>
      </c>
      <c r="E28" s="67" t="s">
        <v>123</v>
      </c>
      <c r="F28" s="60" t="s">
        <v>49</v>
      </c>
      <c r="G28" s="40">
        <v>2.2999999999999998</v>
      </c>
      <c r="H28" s="64"/>
      <c r="I28" s="40"/>
    </row>
    <row r="29" spans="1:9" ht="16.5" customHeight="1" x14ac:dyDescent="0.2">
      <c r="A29" s="47">
        <v>26</v>
      </c>
      <c r="B29" s="45" t="s">
        <v>50</v>
      </c>
      <c r="C29" s="65" t="s">
        <v>86</v>
      </c>
      <c r="D29" s="40">
        <v>2.2999999999999998</v>
      </c>
      <c r="E29" s="67" t="s">
        <v>123</v>
      </c>
      <c r="F29" s="60" t="s">
        <v>50</v>
      </c>
      <c r="G29" s="40">
        <v>2.2999999999999998</v>
      </c>
      <c r="H29" s="64"/>
      <c r="I29" s="40"/>
    </row>
    <row r="30" spans="1:9" ht="16.5" customHeight="1" x14ac:dyDescent="0.2">
      <c r="A30" s="47">
        <v>27</v>
      </c>
      <c r="B30" s="45" t="s">
        <v>51</v>
      </c>
      <c r="C30" s="65" t="s">
        <v>84</v>
      </c>
      <c r="D30" s="40">
        <v>3.5</v>
      </c>
      <c r="E30" s="67" t="s">
        <v>123</v>
      </c>
      <c r="F30" s="60" t="s">
        <v>51</v>
      </c>
      <c r="G30" s="40">
        <v>3.5</v>
      </c>
      <c r="H30" s="64"/>
      <c r="I30" s="40"/>
    </row>
    <row r="31" spans="1:9" ht="16.5" customHeight="1" x14ac:dyDescent="0.2">
      <c r="A31" s="47">
        <v>28</v>
      </c>
      <c r="B31" s="45" t="s">
        <v>52</v>
      </c>
      <c r="C31" s="65" t="s">
        <v>84</v>
      </c>
      <c r="D31" s="40">
        <v>3.5</v>
      </c>
      <c r="E31" s="67" t="s">
        <v>123</v>
      </c>
      <c r="F31" s="60" t="s">
        <v>52</v>
      </c>
      <c r="G31" s="40">
        <v>3.5</v>
      </c>
      <c r="H31" s="64"/>
      <c r="I31" s="40"/>
    </row>
    <row r="32" spans="1:9" ht="16.5" customHeight="1" x14ac:dyDescent="0.2">
      <c r="A32" s="47">
        <v>29</v>
      </c>
      <c r="B32" s="45" t="s">
        <v>53</v>
      </c>
      <c r="C32" s="65" t="s">
        <v>86</v>
      </c>
      <c r="D32" s="40">
        <v>2.2999999999999998</v>
      </c>
      <c r="E32" s="67" t="s">
        <v>123</v>
      </c>
      <c r="F32" s="60" t="s">
        <v>53</v>
      </c>
      <c r="G32" s="40">
        <v>2.2999999999999998</v>
      </c>
      <c r="H32" s="64"/>
      <c r="I32" s="40"/>
    </row>
    <row r="33" spans="1:9" ht="16.5" customHeight="1" x14ac:dyDescent="0.2">
      <c r="A33" s="47">
        <v>30</v>
      </c>
      <c r="B33" s="45" t="s">
        <v>54</v>
      </c>
      <c r="C33" s="65" t="s">
        <v>89</v>
      </c>
      <c r="D33" s="40">
        <v>2.8</v>
      </c>
      <c r="E33" s="67" t="s">
        <v>123</v>
      </c>
      <c r="F33" s="60" t="s">
        <v>54</v>
      </c>
      <c r="G33" s="40">
        <v>2.8</v>
      </c>
      <c r="H33" s="64"/>
      <c r="I33" s="40"/>
    </row>
    <row r="34" spans="1:9" ht="16.5" customHeight="1" x14ac:dyDescent="0.2">
      <c r="A34" s="48">
        <v>31</v>
      </c>
      <c r="B34" s="46" t="s">
        <v>55</v>
      </c>
      <c r="C34" s="65" t="s">
        <v>90</v>
      </c>
      <c r="D34" s="40">
        <v>4</v>
      </c>
      <c r="E34" s="67" t="s">
        <v>123</v>
      </c>
      <c r="F34" s="61" t="s">
        <v>91</v>
      </c>
      <c r="G34" s="40"/>
      <c r="H34" s="63" t="s">
        <v>55</v>
      </c>
      <c r="I34" s="44">
        <v>4</v>
      </c>
    </row>
    <row r="35" spans="1:9" ht="16.5" customHeight="1" x14ac:dyDescent="0.2">
      <c r="A35" s="48">
        <v>32</v>
      </c>
      <c r="B35" s="46" t="s">
        <v>56</v>
      </c>
      <c r="C35" s="65" t="s">
        <v>88</v>
      </c>
      <c r="D35" s="40">
        <v>5</v>
      </c>
      <c r="E35" s="67" t="s">
        <v>123</v>
      </c>
      <c r="F35" s="61" t="s">
        <v>91</v>
      </c>
      <c r="G35" s="40"/>
      <c r="H35" s="63" t="s">
        <v>56</v>
      </c>
      <c r="I35" s="44">
        <v>5</v>
      </c>
    </row>
    <row r="36" spans="1:9" ht="16.5" customHeight="1" x14ac:dyDescent="0.2">
      <c r="A36" s="47">
        <v>33</v>
      </c>
      <c r="B36" s="45" t="s">
        <v>57</v>
      </c>
      <c r="C36" s="65" t="s">
        <v>86</v>
      </c>
      <c r="D36" s="40">
        <v>2.2999999999999998</v>
      </c>
      <c r="E36" s="67" t="s">
        <v>123</v>
      </c>
      <c r="F36" s="60" t="s">
        <v>57</v>
      </c>
      <c r="G36" s="40">
        <v>2.2999999999999998</v>
      </c>
      <c r="H36" s="64"/>
      <c r="I36" s="40"/>
    </row>
    <row r="37" spans="1:9" ht="16.5" customHeight="1" x14ac:dyDescent="0.2">
      <c r="A37" s="48">
        <v>34</v>
      </c>
      <c r="B37" s="46" t="s">
        <v>58</v>
      </c>
      <c r="C37" s="65">
        <v>17165</v>
      </c>
      <c r="D37" s="40">
        <v>3</v>
      </c>
      <c r="E37" s="67" t="s">
        <v>125</v>
      </c>
      <c r="F37" s="61" t="s">
        <v>91</v>
      </c>
      <c r="G37" s="40"/>
      <c r="H37" s="63" t="s">
        <v>58</v>
      </c>
      <c r="I37" s="44">
        <v>3</v>
      </c>
    </row>
    <row r="38" spans="1:9" ht="16.5" customHeight="1" x14ac:dyDescent="0.2">
      <c r="A38" s="47">
        <v>35</v>
      </c>
      <c r="B38" s="45" t="s">
        <v>59</v>
      </c>
      <c r="C38" s="65" t="s">
        <v>90</v>
      </c>
      <c r="D38" s="40">
        <v>2.2999999999999998</v>
      </c>
      <c r="E38" s="67" t="s">
        <v>123</v>
      </c>
      <c r="F38" s="60" t="s">
        <v>59</v>
      </c>
      <c r="G38" s="40">
        <v>2.2999999999999998</v>
      </c>
      <c r="H38" s="64"/>
      <c r="I38" s="40"/>
    </row>
    <row r="39" spans="1:9" ht="16.5" customHeight="1" x14ac:dyDescent="0.2">
      <c r="A39" s="47">
        <v>36</v>
      </c>
      <c r="B39" s="45" t="s">
        <v>60</v>
      </c>
      <c r="C39" s="65" t="s">
        <v>90</v>
      </c>
      <c r="D39" s="40">
        <v>2.2999999999999998</v>
      </c>
      <c r="E39" s="67" t="s">
        <v>123</v>
      </c>
      <c r="F39" s="60" t="s">
        <v>60</v>
      </c>
      <c r="G39" s="40">
        <v>2.2999999999999998</v>
      </c>
      <c r="H39" s="64"/>
      <c r="I39" s="40"/>
    </row>
    <row r="40" spans="1:9" ht="16.5" customHeight="1" x14ac:dyDescent="0.2">
      <c r="A40" s="48">
        <v>37</v>
      </c>
      <c r="B40" s="46" t="s">
        <v>61</v>
      </c>
      <c r="C40" s="65">
        <v>17165</v>
      </c>
      <c r="D40" s="40">
        <v>3</v>
      </c>
      <c r="E40" s="67" t="s">
        <v>125</v>
      </c>
      <c r="F40" s="61" t="s">
        <v>91</v>
      </c>
      <c r="G40" s="40"/>
      <c r="H40" s="63" t="s">
        <v>61</v>
      </c>
      <c r="I40" s="44">
        <v>3</v>
      </c>
    </row>
    <row r="41" spans="1:9" ht="16.5" customHeight="1" x14ac:dyDescent="0.2">
      <c r="A41" s="47">
        <v>38</v>
      </c>
      <c r="B41" s="45" t="s">
        <v>62</v>
      </c>
      <c r="C41" s="65" t="s">
        <v>90</v>
      </c>
      <c r="D41" s="40">
        <v>2.2999999999999998</v>
      </c>
      <c r="E41" s="67" t="s">
        <v>123</v>
      </c>
      <c r="F41" s="60" t="s">
        <v>62</v>
      </c>
      <c r="G41" s="40">
        <v>2.2999999999999998</v>
      </c>
      <c r="H41" s="57"/>
      <c r="I41" s="43"/>
    </row>
    <row r="42" spans="1:9" ht="16.5" customHeight="1" x14ac:dyDescent="0.2">
      <c r="A42" s="47">
        <v>39</v>
      </c>
      <c r="B42" s="45" t="s">
        <v>63</v>
      </c>
      <c r="C42" s="65" t="s">
        <v>90</v>
      </c>
      <c r="D42" s="40">
        <v>2.2999999999999998</v>
      </c>
      <c r="E42" s="67" t="s">
        <v>123</v>
      </c>
      <c r="F42" s="60" t="s">
        <v>63</v>
      </c>
      <c r="G42" s="40">
        <v>2.2999999999999998</v>
      </c>
      <c r="H42" s="57"/>
      <c r="I42" s="43"/>
    </row>
    <row r="43" spans="1:9" x14ac:dyDescent="0.2">
      <c r="A43" s="47"/>
      <c r="B43" s="50" t="s">
        <v>92</v>
      </c>
      <c r="C43" s="41"/>
      <c r="D43" s="41">
        <f>SUM(D4:D42)</f>
        <v>106.09999999999995</v>
      </c>
      <c r="E43" s="50"/>
      <c r="F43" s="50"/>
      <c r="G43" s="41">
        <f>SUM(G4:G42)</f>
        <v>87.099999999999952</v>
      </c>
      <c r="H43" s="50"/>
      <c r="I43" s="51">
        <f>SUM(I15+I34+I35+I37+I40)</f>
        <v>19</v>
      </c>
    </row>
    <row r="44" spans="1:9" ht="14.25" thickBot="1" x14ac:dyDescent="0.25">
      <c r="A44" s="49"/>
      <c r="B44" s="62" t="s">
        <v>121</v>
      </c>
      <c r="C44" s="66"/>
      <c r="D44" s="42">
        <f>D43/39</f>
        <v>2.7205128205128193</v>
      </c>
      <c r="E44" s="58"/>
      <c r="F44" s="62"/>
      <c r="G44" s="42">
        <f>G43/34</f>
        <v>2.5617647058823514</v>
      </c>
      <c r="H44" s="62"/>
      <c r="I44" s="42">
        <f>I43/5</f>
        <v>3.8</v>
      </c>
    </row>
    <row r="45" spans="1:9" ht="14.25" thickTop="1" x14ac:dyDescent="0.2">
      <c r="C45" s="8"/>
    </row>
    <row r="46" spans="1:9" x14ac:dyDescent="0.2">
      <c r="B46" s="9"/>
      <c r="C46" s="8"/>
      <c r="D46" s="9" t="s">
        <v>64</v>
      </c>
      <c r="E46" s="9"/>
      <c r="F46" s="9" t="s">
        <v>95</v>
      </c>
      <c r="H46" s="9" t="s">
        <v>96</v>
      </c>
      <c r="I46" s="9"/>
    </row>
    <row r="49" spans="1:17" ht="14.25" customHeight="1" x14ac:dyDescent="0.2">
      <c r="A49" s="81" t="s">
        <v>109</v>
      </c>
      <c r="B49" s="81"/>
      <c r="C49" s="81"/>
      <c r="D49" s="81"/>
      <c r="E49" s="81"/>
      <c r="F49" s="81"/>
      <c r="G49" s="81"/>
      <c r="H49" s="81"/>
      <c r="I49" s="81"/>
      <c r="K49" s="82"/>
      <c r="L49" s="82"/>
      <c r="M49" s="82"/>
      <c r="N49" s="82"/>
      <c r="O49" s="82"/>
      <c r="P49" s="82"/>
      <c r="Q49" s="82"/>
    </row>
    <row r="50" spans="1:17" x14ac:dyDescent="0.2">
      <c r="A50" s="81" t="s">
        <v>94</v>
      </c>
      <c r="B50" s="81"/>
      <c r="C50" s="81"/>
      <c r="D50" s="81"/>
      <c r="E50" s="81"/>
      <c r="F50" s="81"/>
      <c r="G50" s="81"/>
      <c r="H50" s="81"/>
      <c r="I50" s="81"/>
    </row>
    <row r="51" spans="1:17" x14ac:dyDescent="0.2">
      <c r="A51" s="81" t="s">
        <v>138</v>
      </c>
      <c r="B51" s="81"/>
      <c r="C51" s="81"/>
      <c r="D51" s="81"/>
      <c r="E51" s="81"/>
      <c r="F51" s="81"/>
      <c r="G51" s="81"/>
      <c r="H51" s="81"/>
      <c r="I51" s="81"/>
    </row>
    <row r="52" spans="1:17" x14ac:dyDescent="0.2">
      <c r="A52" s="81" t="s">
        <v>139</v>
      </c>
      <c r="B52" s="81"/>
      <c r="C52" s="81"/>
      <c r="D52" s="81"/>
      <c r="E52" s="81"/>
      <c r="F52" s="81"/>
      <c r="G52" s="81"/>
      <c r="H52" s="81"/>
      <c r="I52" s="81"/>
    </row>
  </sheetData>
  <mergeCells count="6">
    <mergeCell ref="A2:I2"/>
    <mergeCell ref="A51:I51"/>
    <mergeCell ref="A52:I52"/>
    <mergeCell ref="A49:I49"/>
    <mergeCell ref="K49:Q49"/>
    <mergeCell ref="A50:I50"/>
  </mergeCells>
  <hyperlinks>
    <hyperlink ref="E4" r:id="rId1" display="https://sites.google.com/site/compendiumofphysicalactivities/Activity-Categories/home-activity"/>
    <hyperlink ref="E5" r:id="rId2" display="https://sites.google.com/site/compendiumofphysicalactivities/Activity-Categories/home-activity"/>
    <hyperlink ref="E6" r:id="rId3" display="https://sites.google.com/site/compendiumofphysicalactivities/Activity-Categories/home-activity"/>
    <hyperlink ref="E8" r:id="rId4" display="https://sites.google.com/site/compendiumofphysicalactivities/Activity-Categories/home-activity"/>
    <hyperlink ref="E9" r:id="rId5" display="https://sites.google.com/site/compendiumofphysicalactivities/Activity-Categories/home-activity"/>
    <hyperlink ref="E10" r:id="rId6" display="https://sites.google.com/site/compendiumofphysicalactivities/Activity-Categories/home-activity"/>
    <hyperlink ref="E11" r:id="rId7" display="https://sites.google.com/site/compendiumofphysicalactivities/Activity-Categories/home-activity"/>
    <hyperlink ref="E12" r:id="rId8" display="https://sites.google.com/site/compendiumofphysicalactivities/Activity-Categories/home-activity"/>
    <hyperlink ref="E13:E36" r:id="rId9" display="https://sites.google.com/site/compendiumofphysicalactivities/Activity-Categories/home-activity"/>
    <hyperlink ref="E38" r:id="rId10" display="https://sites.google.com/site/compendiumofphysicalactivities/Activity-Categories/home-activity"/>
    <hyperlink ref="E39" r:id="rId11" display="https://sites.google.com/site/compendiumofphysicalactivities/Activity-Categories/home-activity"/>
    <hyperlink ref="E41" r:id="rId12" display="https://sites.google.com/site/compendiumofphysicalactivities/Activity-Categories/home-activity"/>
    <hyperlink ref="E42" r:id="rId13" display="https://sites.google.com/site/compendiumofphysicalactivities/Activity-Categories/home-activity"/>
    <hyperlink ref="E7" r:id="rId14" display="https://sites.google.com/site/compendiumofphysicalactivities/Activity-Categories/lawn-garden"/>
    <hyperlink ref="E40" r:id="rId15" display="https://sites.google.com/site/compendiumofphysicalactivities/Activity-Categories/walking"/>
    <hyperlink ref="E37" r:id="rId16" display="https://sites.google.com/site/compendiumofphysicalactivities/Activity-Categories/walking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B36" sqref="B36"/>
    </sheetView>
  </sheetViews>
  <sheetFormatPr defaultRowHeight="13.5" x14ac:dyDescent="0.2"/>
  <cols>
    <col min="1" max="1" width="9.140625" style="6"/>
    <col min="2" max="2" width="57" style="6" customWidth="1"/>
    <col min="3" max="3" width="28.85546875" style="6" customWidth="1"/>
    <col min="4" max="4" width="19.7109375" style="6" customWidth="1"/>
    <col min="5" max="5" width="27.5703125" style="6" customWidth="1"/>
    <col min="6" max="16384" width="9.140625" style="6"/>
  </cols>
  <sheetData>
    <row r="2" spans="1:6" ht="27" customHeight="1" x14ac:dyDescent="0.2">
      <c r="A2" s="84" t="s">
        <v>130</v>
      </c>
      <c r="B2" s="84"/>
      <c r="C2" s="84"/>
      <c r="D2" s="84"/>
      <c r="E2" s="84"/>
    </row>
    <row r="3" spans="1:6" x14ac:dyDescent="0.2">
      <c r="A3" s="77"/>
      <c r="B3" s="83" t="s">
        <v>80</v>
      </c>
      <c r="C3" s="83"/>
      <c r="D3" s="83"/>
      <c r="E3" s="83"/>
    </row>
    <row r="4" spans="1:6" x14ac:dyDescent="0.2">
      <c r="A4" s="77"/>
      <c r="B4" s="83" t="s">
        <v>81</v>
      </c>
      <c r="C4" s="83"/>
      <c r="D4" s="83"/>
      <c r="E4" s="83"/>
    </row>
    <row r="5" spans="1:6" x14ac:dyDescent="0.2">
      <c r="A5" s="8"/>
      <c r="B5" s="5"/>
      <c r="C5" s="5"/>
      <c r="D5" s="5"/>
    </row>
    <row r="6" spans="1:6" ht="21.75" customHeight="1" x14ac:dyDescent="0.2">
      <c r="A6" s="8" t="s">
        <v>24</v>
      </c>
      <c r="B6" s="29" t="s">
        <v>82</v>
      </c>
      <c r="C6" s="30" t="s">
        <v>93</v>
      </c>
      <c r="D6" s="29" t="s">
        <v>97</v>
      </c>
      <c r="E6" s="56" t="s">
        <v>122</v>
      </c>
    </row>
    <row r="7" spans="1:6" ht="14.25" x14ac:dyDescent="0.2">
      <c r="A7" s="8">
        <v>1</v>
      </c>
      <c r="B7" s="7" t="s">
        <v>68</v>
      </c>
      <c r="C7" s="31">
        <v>21000</v>
      </c>
      <c r="D7" s="27">
        <v>1.5</v>
      </c>
      <c r="E7" s="33" t="s">
        <v>102</v>
      </c>
    </row>
    <row r="8" spans="1:6" ht="15" customHeight="1" x14ac:dyDescent="0.2">
      <c r="A8" s="8">
        <v>2</v>
      </c>
      <c r="B8" s="7" t="s">
        <v>69</v>
      </c>
      <c r="C8" s="32" t="s">
        <v>100</v>
      </c>
      <c r="D8" s="27">
        <v>1.5</v>
      </c>
      <c r="E8" s="33" t="s">
        <v>102</v>
      </c>
    </row>
    <row r="9" spans="1:6" ht="14.25" x14ac:dyDescent="0.2">
      <c r="A9" s="8">
        <v>3</v>
      </c>
      <c r="B9" s="7" t="s">
        <v>70</v>
      </c>
      <c r="C9" s="32" t="s">
        <v>100</v>
      </c>
      <c r="D9" s="27">
        <v>1.5</v>
      </c>
      <c r="E9" s="33" t="s">
        <v>102</v>
      </c>
    </row>
    <row r="10" spans="1:6" ht="14.25" x14ac:dyDescent="0.2">
      <c r="A10" s="8">
        <v>4</v>
      </c>
      <c r="B10" s="7" t="s">
        <v>71</v>
      </c>
      <c r="C10" s="32" t="s">
        <v>99</v>
      </c>
      <c r="D10" s="27">
        <v>3</v>
      </c>
      <c r="E10" s="33" t="s">
        <v>102</v>
      </c>
    </row>
    <row r="11" spans="1:6" ht="14.25" x14ac:dyDescent="0.2">
      <c r="A11" s="8">
        <v>5</v>
      </c>
      <c r="B11" s="7" t="s">
        <v>72</v>
      </c>
      <c r="C11" s="32" t="s">
        <v>98</v>
      </c>
      <c r="D11" s="27">
        <v>3</v>
      </c>
      <c r="E11" s="33" t="s">
        <v>102</v>
      </c>
    </row>
    <row r="12" spans="1:6" ht="15.75" customHeight="1" x14ac:dyDescent="0.2">
      <c r="A12" s="8">
        <v>6</v>
      </c>
      <c r="B12" s="7" t="s">
        <v>73</v>
      </c>
      <c r="C12" s="32" t="s">
        <v>101</v>
      </c>
      <c r="D12" s="27">
        <v>1.3</v>
      </c>
      <c r="E12" s="33" t="s">
        <v>103</v>
      </c>
    </row>
    <row r="13" spans="1:6" ht="14.25" x14ac:dyDescent="0.2">
      <c r="A13" s="8">
        <v>7</v>
      </c>
      <c r="B13" s="7" t="s">
        <v>74</v>
      </c>
      <c r="C13" s="32" t="s">
        <v>104</v>
      </c>
      <c r="D13" s="27">
        <v>2.2999999999999998</v>
      </c>
      <c r="E13" s="33" t="s">
        <v>102</v>
      </c>
    </row>
    <row r="14" spans="1:6" ht="14.25" x14ac:dyDescent="0.2">
      <c r="A14" s="8">
        <v>8</v>
      </c>
      <c r="B14" s="7" t="s">
        <v>75</v>
      </c>
      <c r="C14" s="32" t="s">
        <v>101</v>
      </c>
      <c r="D14" s="27">
        <v>1.3</v>
      </c>
      <c r="E14" s="33" t="s">
        <v>103</v>
      </c>
    </row>
    <row r="15" spans="1:6" ht="15" customHeight="1" x14ac:dyDescent="0.2">
      <c r="A15" s="8">
        <v>9</v>
      </c>
      <c r="B15" s="7" t="s">
        <v>76</v>
      </c>
      <c r="C15" s="32" t="s">
        <v>101</v>
      </c>
      <c r="D15" s="27">
        <v>1.3</v>
      </c>
      <c r="E15" s="33" t="s">
        <v>103</v>
      </c>
      <c r="F15" s="10"/>
    </row>
    <row r="16" spans="1:6" ht="14.25" x14ac:dyDescent="0.2">
      <c r="A16" s="8">
        <v>10</v>
      </c>
      <c r="B16" s="7" t="s">
        <v>77</v>
      </c>
      <c r="C16" s="32">
        <v>20039</v>
      </c>
      <c r="D16" s="27">
        <v>2</v>
      </c>
      <c r="E16" s="33" t="s">
        <v>102</v>
      </c>
    </row>
    <row r="17" spans="1:5" ht="14.25" x14ac:dyDescent="0.2">
      <c r="A17" s="8">
        <v>11</v>
      </c>
      <c r="B17" s="7" t="s">
        <v>78</v>
      </c>
      <c r="C17" s="32">
        <v>20039</v>
      </c>
      <c r="D17" s="27">
        <v>2</v>
      </c>
      <c r="E17" s="33" t="s">
        <v>102</v>
      </c>
    </row>
    <row r="18" spans="1:5" ht="14.25" x14ac:dyDescent="0.2">
      <c r="A18" s="8">
        <v>12</v>
      </c>
      <c r="B18" s="7" t="s">
        <v>79</v>
      </c>
      <c r="C18" s="32">
        <v>20039</v>
      </c>
      <c r="D18" s="27">
        <v>2</v>
      </c>
      <c r="E18" s="33" t="s">
        <v>102</v>
      </c>
    </row>
    <row r="19" spans="1:5" x14ac:dyDescent="0.2">
      <c r="C19" s="8"/>
      <c r="D19" s="27"/>
    </row>
    <row r="20" spans="1:5" x14ac:dyDescent="0.2">
      <c r="C20" s="25" t="s">
        <v>92</v>
      </c>
      <c r="D20" s="34">
        <f>SUM(D7:D18)</f>
        <v>22.700000000000003</v>
      </c>
    </row>
    <row r="21" spans="1:5" ht="14.25" thickBot="1" x14ac:dyDescent="0.25">
      <c r="C21" s="26" t="s">
        <v>121</v>
      </c>
      <c r="D21" s="28">
        <f>D20/12</f>
        <v>1.8916666666666668</v>
      </c>
    </row>
    <row r="22" spans="1:5" ht="14.25" thickTop="1" x14ac:dyDescent="0.2"/>
    <row r="24" spans="1:5" x14ac:dyDescent="0.2">
      <c r="B24" s="6" t="s">
        <v>128</v>
      </c>
    </row>
  </sheetData>
  <mergeCells count="3">
    <mergeCell ref="B3:E3"/>
    <mergeCell ref="B4:E4"/>
    <mergeCell ref="A2:E2"/>
  </mergeCells>
  <hyperlinks>
    <hyperlink ref="E7" r:id="rId1" display="https://sites.google.com/site/compendiumofphysicalactivities/Activity-Categories/volunteer-activities"/>
    <hyperlink ref="E8" r:id="rId2" display="https://sites.google.com/site/compendiumofphysicalactivities/Activity-Categories/volunteer-activities"/>
    <hyperlink ref="E9" r:id="rId3" display="https://sites.google.com/site/compendiumofphysicalactivities/Activity-Categories/volunteer-activities"/>
    <hyperlink ref="E10" r:id="rId4" display="https://sites.google.com/site/compendiumofphysicalactivities/Activity-Categories/volunteer-activities"/>
    <hyperlink ref="E11" r:id="rId5" display="https://sites.google.com/site/compendiumofphysicalactivities/Activity-Categories/volunteer-activities"/>
    <hyperlink ref="E12" r:id="rId6" display="https://sites.google.com/site/compendiumofphysicalactivities/Activity-Categories/miscellaneous"/>
    <hyperlink ref="E14" r:id="rId7" display="https://sites.google.com/site/compendiumofphysicalactivities/Activity-Categories/miscellaneous"/>
    <hyperlink ref="E15" r:id="rId8" display="https://sites.google.com/site/compendiumofphysicalactivities/Activity-Categories/miscellaneous"/>
    <hyperlink ref="E13" r:id="rId9" display="https://sites.google.com/site/compendiumofphysicalactivities/Activity-Categories/volunteer-activities"/>
    <hyperlink ref="E16" r:id="rId10" display="https://sites.google.com/site/compendiumofphysicalactivities/Activity-Categories/volunteer-activities"/>
    <hyperlink ref="E17" r:id="rId11" display="https://sites.google.com/site/compendiumofphysicalactivities/Activity-Categories/volunteer-activities"/>
    <hyperlink ref="E18" r:id="rId12" display="https://sites.google.com/site/compendiumofphysicalactivities/Activity-Categories/volunteer-activities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 1 &amp; 2</vt:lpstr>
      <vt:lpstr>Table 3</vt:lpstr>
      <vt:lpstr>Table 4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Vanee Dusoruth</dc:creator>
  <cp:lastModifiedBy>Vanee Dusoruth</cp:lastModifiedBy>
  <dcterms:created xsi:type="dcterms:W3CDTF">2014-08-13T20:58:19Z</dcterms:created>
  <dcterms:modified xsi:type="dcterms:W3CDTF">2014-12-22T17:11:19Z</dcterms:modified>
</cp:coreProperties>
</file>